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132" windowWidth="9384" windowHeight="39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Sheet1!$A$1:$Q$35</definedName>
  </definedNames>
  <calcPr calcId="171027" concurrentCalc="0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5" i="1"/>
  <c r="C30" i="1"/>
  <c r="C31" i="1"/>
  <c r="C32" i="1"/>
  <c r="C33" i="1"/>
  <c r="C34" i="1"/>
  <c r="C35" i="1"/>
  <c r="C18" i="1"/>
  <c r="C19" i="1"/>
  <c r="C20" i="1"/>
  <c r="C21" i="1"/>
  <c r="C22" i="1"/>
  <c r="C23" i="1"/>
  <c r="C24" i="1"/>
  <c r="C25" i="1"/>
  <c r="C26" i="1"/>
  <c r="C27" i="1"/>
  <c r="C28" i="1"/>
  <c r="C29" i="1"/>
  <c r="C6" i="1"/>
  <c r="C7" i="1"/>
  <c r="C8" i="1"/>
  <c r="C9" i="1"/>
  <c r="C10" i="1"/>
  <c r="C11" i="1"/>
  <c r="C12" i="1"/>
  <c r="C13" i="1"/>
  <c r="C14" i="1"/>
  <c r="C15" i="1"/>
  <c r="C16" i="1"/>
  <c r="C17" i="1"/>
  <c r="C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B2" i="1"/>
</calcChain>
</file>

<file path=xl/sharedStrings.xml><?xml version="1.0" encoding="utf-8"?>
<sst xmlns="http://schemas.openxmlformats.org/spreadsheetml/2006/main" count="71" uniqueCount="66">
  <si>
    <t>Virden</t>
  </si>
  <si>
    <t>Clay City</t>
  </si>
  <si>
    <t>Stanton</t>
  </si>
  <si>
    <t>Rosslyn</t>
  </si>
  <si>
    <t>South Fork</t>
  </si>
  <si>
    <t>Slade</t>
  </si>
  <si>
    <t>Absentee</t>
  </si>
  <si>
    <t>Paper</t>
  </si>
  <si>
    <t>Machine</t>
  </si>
  <si>
    <t>Total</t>
  </si>
  <si>
    <t>iVotronic</t>
  </si>
  <si>
    <t>David Hale</t>
  </si>
  <si>
    <t>% of Precincts Reporting</t>
  </si>
  <si>
    <t>Andy Barr</t>
  </si>
  <si>
    <t>Stanton City Council</t>
  </si>
  <si>
    <t>Margarita Arnett</t>
  </si>
  <si>
    <t>Tommy Mays</t>
  </si>
  <si>
    <t>Cory Graham</t>
  </si>
  <si>
    <t>Pamela McIntosh Tipton</t>
  </si>
  <si>
    <t>Paul Mallory</t>
  </si>
  <si>
    <t>Dixie Lockard</t>
  </si>
  <si>
    <t>Al Campbell</t>
  </si>
  <si>
    <t>Kenny Rice</t>
  </si>
  <si>
    <t>Christina Ballard</t>
  </si>
  <si>
    <t>P #1</t>
  </si>
  <si>
    <t>P #2</t>
  </si>
  <si>
    <t>P #3</t>
  </si>
  <si>
    <t>P #4</t>
  </si>
  <si>
    <t>P #5</t>
  </si>
  <si>
    <t>P #6</t>
  </si>
  <si>
    <t>P #7</t>
  </si>
  <si>
    <t>P #8</t>
  </si>
  <si>
    <t>P #9</t>
  </si>
  <si>
    <t>P #10</t>
  </si>
  <si>
    <t>P #11</t>
  </si>
  <si>
    <t>Hardwicks</t>
  </si>
  <si>
    <t>President</t>
  </si>
  <si>
    <t>Trump/Pence</t>
  </si>
  <si>
    <t>Clinton/Kaine</t>
  </si>
  <si>
    <t>Johnson/Weld</t>
  </si>
  <si>
    <t>De La Fuente/Steinberg</t>
  </si>
  <si>
    <t>McMullin/Johnson</t>
  </si>
  <si>
    <t>Stein/Baraka</t>
  </si>
  <si>
    <t>US Senator</t>
  </si>
  <si>
    <t>Rand Paul</t>
  </si>
  <si>
    <t>Nancy Jo Kemper</t>
  </si>
  <si>
    <t>State Senator</t>
  </si>
  <si>
    <t>Albert Robinson</t>
  </si>
  <si>
    <t>Janice Odom</t>
  </si>
  <si>
    <t>State Rep.</t>
  </si>
  <si>
    <t>US Rep.</t>
  </si>
  <si>
    <t>James E. Davis</t>
  </si>
  <si>
    <t>D1 Board of Edu.</t>
  </si>
  <si>
    <t>Kimberly Hall</t>
  </si>
  <si>
    <t>D4 Board of Edu.</t>
  </si>
  <si>
    <t>John C. Brewer</t>
  </si>
  <si>
    <t>D5 Board of Edu.</t>
  </si>
  <si>
    <t>Evelyn R. Faulkner</t>
  </si>
  <si>
    <t>John Barker Jr.</t>
  </si>
  <si>
    <t xml:space="preserve">Clay City City Council </t>
  </si>
  <si>
    <t>Robert Carmicheal</t>
  </si>
  <si>
    <t>Hugh Reed</t>
  </si>
  <si>
    <t>Bill R. Todd</t>
  </si>
  <si>
    <t>Jenell Brewer</t>
  </si>
  <si>
    <t>Jim Gray</t>
  </si>
  <si>
    <t>WSKV Pickup Country - 2016 General Election 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</si>
</sst>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4" borderId="0" xfId="0" applyFont="1" applyFill="1" applyBorder="1"/>
    <xf numFmtId="0" fontId="1" fillId="0" borderId="7" xfId="0" applyFont="1" applyBorder="1"/>
    <xf numFmtId="0" fontId="1" fillId="4" borderId="11" xfId="0" applyFont="1" applyFill="1" applyBorder="1"/>
    <xf numFmtId="0" fontId="1" fillId="0" borderId="12" xfId="0" applyFont="1" applyBorder="1"/>
    <xf numFmtId="0" fontId="1" fillId="0" borderId="9" xfId="0" applyFont="1" applyBorder="1"/>
    <xf numFmtId="0" fontId="1" fillId="0" borderId="19" xfId="0" applyFont="1" applyBorder="1"/>
    <xf numFmtId="0" fontId="1" fillId="4" borderId="0" xfId="0" applyFont="1" applyFill="1"/>
    <xf numFmtId="0" fontId="1" fillId="2" borderId="10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6" fillId="4" borderId="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1" fillId="2" borderId="13" xfId="0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3" borderId="41" xfId="0" applyFont="1" applyFill="1" applyBorder="1"/>
    <xf numFmtId="0" fontId="1" fillId="3" borderId="43" xfId="0" applyFont="1" applyFill="1" applyBorder="1"/>
    <xf numFmtId="0" fontId="1" fillId="4" borderId="41" xfId="0" applyFont="1" applyFill="1" applyBorder="1"/>
    <xf numFmtId="0" fontId="1" fillId="4" borderId="43" xfId="0" applyFont="1" applyFill="1" applyBorder="1"/>
    <xf numFmtId="0" fontId="1" fillId="3" borderId="49" xfId="0" applyFont="1" applyFill="1" applyBorder="1"/>
    <xf numFmtId="0" fontId="2" fillId="2" borderId="35" xfId="0" applyFont="1" applyFill="1" applyBorder="1"/>
    <xf numFmtId="0" fontId="1" fillId="2" borderId="36" xfId="0" applyFont="1" applyFill="1" applyBorder="1"/>
    <xf numFmtId="0" fontId="1" fillId="2" borderId="37" xfId="0" applyFont="1" applyFill="1" applyBorder="1"/>
    <xf numFmtId="0" fontId="1" fillId="2" borderId="38" xfId="0" applyFont="1" applyFill="1" applyBorder="1"/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2" xfId="0" applyFont="1" applyBorder="1"/>
    <xf numFmtId="0" fontId="9" fillId="0" borderId="1" xfId="0" applyFont="1" applyBorder="1"/>
    <xf numFmtId="0" fontId="1" fillId="2" borderId="40" xfId="0" applyFont="1" applyFill="1" applyBorder="1"/>
    <xf numFmtId="0" fontId="1" fillId="2" borderId="41" xfId="0" applyFont="1" applyFill="1" applyBorder="1"/>
    <xf numFmtId="0" fontId="1" fillId="2" borderId="42" xfId="0" applyFont="1" applyFill="1" applyBorder="1"/>
    <xf numFmtId="0" fontId="1" fillId="2" borderId="43" xfId="0" applyFont="1" applyFill="1" applyBorder="1"/>
    <xf numFmtId="0" fontId="1" fillId="2" borderId="48" xfId="0" applyFont="1" applyFill="1" applyBorder="1"/>
    <xf numFmtId="0" fontId="1" fillId="2" borderId="49" xfId="0" applyFont="1" applyFill="1" applyBorder="1"/>
    <xf numFmtId="0" fontId="2" fillId="2" borderId="40" xfId="0" applyFont="1" applyFill="1" applyBorder="1"/>
    <xf numFmtId="0" fontId="1" fillId="5" borderId="24" xfId="0" applyFont="1" applyFill="1" applyBorder="1" applyAlignment="1"/>
    <xf numFmtId="0" fontId="1" fillId="5" borderId="29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3" borderId="16" xfId="0" applyFont="1" applyFill="1" applyBorder="1"/>
    <xf numFmtId="0" fontId="6" fillId="3" borderId="14" xfId="0" applyFont="1" applyFill="1" applyBorder="1"/>
    <xf numFmtId="0" fontId="6" fillId="3" borderId="5" xfId="0" applyFont="1" applyFill="1" applyBorder="1"/>
    <xf numFmtId="0" fontId="7" fillId="3" borderId="17" xfId="0" applyFont="1" applyFill="1" applyBorder="1"/>
    <xf numFmtId="0" fontId="6" fillId="3" borderId="12" xfId="0" applyFont="1" applyFill="1" applyBorder="1"/>
    <xf numFmtId="0" fontId="6" fillId="3" borderId="4" xfId="0" applyFont="1" applyFill="1" applyBorder="1"/>
    <xf numFmtId="0" fontId="7" fillId="3" borderId="50" xfId="0" applyFont="1" applyFill="1" applyBorder="1"/>
    <xf numFmtId="0" fontId="6" fillId="3" borderId="19" xfId="0" applyFont="1" applyFill="1" applyBorder="1"/>
    <xf numFmtId="0" fontId="7" fillId="3" borderId="31" xfId="0" applyFont="1" applyFill="1" applyBorder="1"/>
    <xf numFmtId="0" fontId="6" fillId="3" borderId="1" xfId="0" applyFont="1" applyFill="1" applyBorder="1"/>
    <xf numFmtId="0" fontId="7" fillId="3" borderId="51" xfId="0" applyFont="1" applyFill="1" applyBorder="1"/>
    <xf numFmtId="0" fontId="6" fillId="3" borderId="13" xfId="0" applyFont="1" applyFill="1" applyBorder="1"/>
    <xf numFmtId="0" fontId="6" fillId="3" borderId="3" xfId="0" applyFont="1" applyFill="1" applyBorder="1"/>
    <xf numFmtId="0" fontId="7" fillId="3" borderId="33" xfId="0" applyFont="1" applyFill="1" applyBorder="1"/>
    <xf numFmtId="0" fontId="6" fillId="3" borderId="15" xfId="0" applyFont="1" applyFill="1" applyBorder="1"/>
    <xf numFmtId="0" fontId="6" fillId="3" borderId="6" xfId="0" applyFont="1" applyFill="1" applyBorder="1"/>
    <xf numFmtId="0" fontId="7" fillId="4" borderId="32" xfId="0" applyFont="1" applyFill="1" applyBorder="1"/>
    <xf numFmtId="0" fontId="6" fillId="4" borderId="14" xfId="0" applyFont="1" applyFill="1" applyBorder="1"/>
    <xf numFmtId="0" fontId="6" fillId="4" borderId="5" xfId="0" applyFont="1" applyFill="1" applyBorder="1"/>
    <xf numFmtId="0" fontId="7" fillId="4" borderId="33" xfId="0" applyFont="1" applyFill="1" applyBorder="1"/>
    <xf numFmtId="0" fontId="6" fillId="4" borderId="15" xfId="0" applyFont="1" applyFill="1" applyBorder="1"/>
    <xf numFmtId="0" fontId="6" fillId="4" borderId="6" xfId="0" applyFont="1" applyFill="1" applyBorder="1"/>
    <xf numFmtId="0" fontId="7" fillId="3" borderId="32" xfId="0" applyFont="1" applyFill="1" applyBorder="1"/>
    <xf numFmtId="0" fontId="7" fillId="4" borderId="0" xfId="0" applyFont="1" applyFill="1" applyBorder="1"/>
    <xf numFmtId="0" fontId="6" fillId="4" borderId="36" xfId="0" applyFont="1" applyFill="1" applyBorder="1"/>
    <xf numFmtId="0" fontId="6" fillId="4" borderId="37" xfId="0" applyFont="1" applyFill="1" applyBorder="1"/>
    <xf numFmtId="0" fontId="7" fillId="4" borderId="35" xfId="0" applyFont="1" applyFill="1" applyBorder="1"/>
    <xf numFmtId="0" fontId="7" fillId="3" borderId="44" xfId="0" applyFont="1" applyFill="1" applyBorder="1"/>
    <xf numFmtId="0" fontId="6" fillId="3" borderId="45" xfId="0" applyFont="1" applyFill="1" applyBorder="1"/>
    <xf numFmtId="0" fontId="6" fillId="3" borderId="46" xfId="0" applyFont="1" applyFill="1" applyBorder="1"/>
    <xf numFmtId="0" fontId="7" fillId="4" borderId="39" xfId="0" applyFont="1" applyFill="1" applyBorder="1"/>
    <xf numFmtId="0" fontId="6" fillId="4" borderId="19" xfId="0" applyFont="1" applyFill="1" applyBorder="1"/>
    <xf numFmtId="0" fontId="6" fillId="4" borderId="4" xfId="0" applyFont="1" applyFill="1" applyBorder="1"/>
    <xf numFmtId="0" fontId="7" fillId="3" borderId="39" xfId="0" applyFont="1" applyFill="1" applyBorder="1"/>
    <xf numFmtId="0" fontId="7" fillId="4" borderId="54" xfId="0" applyFont="1" applyFill="1" applyBorder="1"/>
    <xf numFmtId="0" fontId="7" fillId="4" borderId="17" xfId="0" applyFont="1" applyFill="1" applyBorder="1"/>
    <xf numFmtId="0" fontId="6" fillId="4" borderId="12" xfId="0" applyFont="1" applyFill="1" applyBorder="1"/>
    <xf numFmtId="0" fontId="6" fillId="4" borderId="1" xfId="0" applyFont="1" applyFill="1" applyBorder="1"/>
    <xf numFmtId="0" fontId="7" fillId="4" borderId="18" xfId="0" applyFont="1" applyFill="1" applyBorder="1"/>
    <xf numFmtId="0" fontId="6" fillId="4" borderId="13" xfId="0" applyFont="1" applyFill="1" applyBorder="1"/>
    <xf numFmtId="0" fontId="6" fillId="4" borderId="3" xfId="0" applyFont="1" applyFill="1" applyBorder="1"/>
    <xf numFmtId="0" fontId="7" fillId="4" borderId="68" xfId="0" applyFont="1" applyFill="1" applyBorder="1"/>
    <xf numFmtId="0" fontId="1" fillId="2" borderId="53" xfId="0" applyFont="1" applyFill="1" applyBorder="1"/>
    <xf numFmtId="0" fontId="1" fillId="2" borderId="64" xfId="0" applyFont="1" applyFill="1" applyBorder="1"/>
    <xf numFmtId="0" fontId="6" fillId="2" borderId="52" xfId="0" applyFont="1" applyFill="1" applyBorder="1"/>
    <xf numFmtId="0" fontId="6" fillId="2" borderId="55" xfId="0" applyFont="1" applyFill="1" applyBorder="1"/>
    <xf numFmtId="0" fontId="6" fillId="2" borderId="53" xfId="0" applyFont="1" applyFill="1" applyBorder="1"/>
    <xf numFmtId="0" fontId="6" fillId="2" borderId="64" xfId="0" applyFont="1" applyFill="1" applyBorder="1"/>
    <xf numFmtId="0" fontId="6" fillId="2" borderId="65" xfId="0" applyFont="1" applyFill="1" applyBorder="1"/>
    <xf numFmtId="0" fontId="6" fillId="2" borderId="24" xfId="0" applyFont="1" applyFill="1" applyBorder="1"/>
    <xf numFmtId="0" fontId="6" fillId="2" borderId="66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5" fillId="2" borderId="25" xfId="0" applyFont="1" applyFill="1" applyBorder="1" applyAlignment="1">
      <alignment vertical="center" wrapText="1"/>
    </xf>
    <xf numFmtId="0" fontId="1" fillId="6" borderId="19" xfId="0" applyFont="1" applyFill="1" applyBorder="1"/>
    <xf numFmtId="0" fontId="1" fillId="6" borderId="4" xfId="0" applyFont="1" applyFill="1" applyBorder="1"/>
    <xf numFmtId="0" fontId="6" fillId="4" borderId="26" xfId="0" applyFont="1" applyFill="1" applyBorder="1"/>
    <xf numFmtId="0" fontId="1" fillId="4" borderId="27" xfId="0" applyFont="1" applyFill="1" applyBorder="1"/>
    <xf numFmtId="0" fontId="1" fillId="4" borderId="21" xfId="0" applyFont="1" applyFill="1" applyBorder="1"/>
    <xf numFmtId="0" fontId="1" fillId="4" borderId="20" xfId="0" applyFont="1" applyFill="1" applyBorder="1"/>
    <xf numFmtId="0" fontId="6" fillId="7" borderId="26" xfId="0" applyFont="1" applyFill="1" applyBorder="1"/>
    <xf numFmtId="0" fontId="10" fillId="2" borderId="34" xfId="0" applyFont="1" applyFill="1" applyBorder="1"/>
    <xf numFmtId="0" fontId="10" fillId="2" borderId="27" xfId="0" applyFont="1" applyFill="1" applyBorder="1"/>
    <xf numFmtId="0" fontId="7" fillId="4" borderId="4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4" fillId="0" borderId="24" xfId="0" applyNumberFormat="1" applyFont="1" applyBorder="1" applyAlignment="1">
      <alignment horizontal="center"/>
    </xf>
    <xf numFmtId="0" fontId="7" fillId="3" borderId="62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4"/>
  <sheetViews>
    <sheetView showGridLines="0" tabSelected="1" zoomScaleNormal="100" workbookViewId="0">
      <selection activeCell="G37" sqref="G37"/>
    </sheetView>
  </sheetViews>
  <sheetFormatPr defaultColWidth="10" defaultRowHeight="13.2" thickTop="1" thickBottom="1" x14ac:dyDescent="0.25"/>
  <cols>
    <col min="1" max="1" width="14.6640625" style="18" customWidth="1"/>
    <col min="2" max="2" width="17.6640625" style="7" bestFit="1" customWidth="1"/>
    <col min="3" max="3" width="8.44140625" style="111" customWidth="1"/>
    <col min="4" max="4" width="7.21875" style="9" customWidth="1"/>
    <col min="5" max="14" width="7.21875" style="3" customWidth="1"/>
    <col min="15" max="15" width="4.33203125" style="3" bestFit="1" customWidth="1"/>
    <col min="16" max="16" width="6.109375" style="3" bestFit="1" customWidth="1"/>
    <col min="17" max="17" width="3.88671875" style="3" bestFit="1" customWidth="1"/>
    <col min="18" max="18" width="6.44140625" style="104" bestFit="1" customWidth="1"/>
    <col min="19" max="19" width="10" style="13"/>
    <col min="20" max="26" width="10" style="14"/>
    <col min="27" max="45" width="10" style="6"/>
    <col min="46" max="16384" width="10" style="1"/>
  </cols>
  <sheetData>
    <row r="1" spans="1:45" ht="16.5" customHeight="1" thickBot="1" x14ac:dyDescent="0.25">
      <c r="A1" s="47"/>
      <c r="B1" s="45"/>
      <c r="C1" s="134" t="s">
        <v>65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05"/>
    </row>
    <row r="2" spans="1:45" ht="10.199999999999999" x14ac:dyDescent="0.2">
      <c r="A2" s="131" t="s">
        <v>12</v>
      </c>
      <c r="B2" s="132">
        <f>(D2+E2+F2+G2+H2+I2+J2+K2+L2+M2+N2+Q2)/12</f>
        <v>1</v>
      </c>
      <c r="C2" s="122" t="s">
        <v>9</v>
      </c>
      <c r="D2" s="106">
        <v>1</v>
      </c>
      <c r="E2" s="107">
        <v>1</v>
      </c>
      <c r="F2" s="107">
        <v>1</v>
      </c>
      <c r="G2" s="107">
        <v>1</v>
      </c>
      <c r="H2" s="107">
        <v>1</v>
      </c>
      <c r="I2" s="107">
        <v>1</v>
      </c>
      <c r="J2" s="107">
        <v>1</v>
      </c>
      <c r="K2" s="107">
        <v>1</v>
      </c>
      <c r="L2" s="107">
        <v>1</v>
      </c>
      <c r="M2" s="107">
        <v>1</v>
      </c>
      <c r="N2" s="107">
        <v>1</v>
      </c>
      <c r="O2" s="107"/>
      <c r="P2" s="107"/>
      <c r="Q2" s="107">
        <v>1</v>
      </c>
      <c r="R2" s="94"/>
    </row>
    <row r="3" spans="1:45" ht="12" customHeight="1" x14ac:dyDescent="0.25">
      <c r="A3" s="131"/>
      <c r="B3" s="132"/>
      <c r="C3" s="123"/>
      <c r="D3" s="35" t="s">
        <v>24</v>
      </c>
      <c r="E3" s="36" t="s">
        <v>25</v>
      </c>
      <c r="F3" s="36" t="s">
        <v>26</v>
      </c>
      <c r="G3" s="36" t="s">
        <v>27</v>
      </c>
      <c r="H3" s="36" t="s">
        <v>28</v>
      </c>
      <c r="I3" s="36" t="s">
        <v>29</v>
      </c>
      <c r="J3" s="36" t="s">
        <v>30</v>
      </c>
      <c r="K3" s="36" t="s">
        <v>31</v>
      </c>
      <c r="L3" s="36" t="s">
        <v>32</v>
      </c>
      <c r="M3" s="36" t="s">
        <v>33</v>
      </c>
      <c r="N3" s="36" t="s">
        <v>34</v>
      </c>
      <c r="O3" s="118" t="s">
        <v>6</v>
      </c>
      <c r="P3" s="118"/>
      <c r="Q3" s="118"/>
      <c r="R3" s="94"/>
      <c r="S3" s="119"/>
    </row>
    <row r="4" spans="1:45" ht="15.75" customHeight="1" thickBot="1" x14ac:dyDescent="0.25">
      <c r="A4" s="48"/>
      <c r="B4" s="44"/>
      <c r="C4" s="124"/>
      <c r="D4" s="33" t="s">
        <v>0</v>
      </c>
      <c r="E4" s="34" t="s">
        <v>2</v>
      </c>
      <c r="F4" s="34" t="s">
        <v>3</v>
      </c>
      <c r="G4" s="34" t="s">
        <v>4</v>
      </c>
      <c r="H4" s="34" t="s">
        <v>1</v>
      </c>
      <c r="I4" s="34" t="s">
        <v>35</v>
      </c>
      <c r="J4" s="34" t="s">
        <v>2</v>
      </c>
      <c r="K4" s="34" t="s">
        <v>2</v>
      </c>
      <c r="L4" s="34" t="s">
        <v>1</v>
      </c>
      <c r="M4" s="34" t="s">
        <v>2</v>
      </c>
      <c r="N4" s="34" t="s">
        <v>5</v>
      </c>
      <c r="O4" s="4" t="s">
        <v>7</v>
      </c>
      <c r="P4" s="4" t="s">
        <v>8</v>
      </c>
      <c r="Q4" s="4" t="s">
        <v>9</v>
      </c>
      <c r="R4" s="95" t="s">
        <v>10</v>
      </c>
      <c r="S4" s="119"/>
    </row>
    <row r="5" spans="1:45" s="24" customFormat="1" ht="16.8" customHeight="1" thickBot="1" x14ac:dyDescent="0.3">
      <c r="A5" s="125" t="s">
        <v>36</v>
      </c>
      <c r="B5" s="52" t="s">
        <v>37</v>
      </c>
      <c r="C5" s="112">
        <f>SUM(D5:P5)</f>
        <v>3513</v>
      </c>
      <c r="D5" s="53">
        <v>326</v>
      </c>
      <c r="E5" s="54">
        <v>277</v>
      </c>
      <c r="F5" s="54">
        <v>353</v>
      </c>
      <c r="G5" s="54">
        <v>135</v>
      </c>
      <c r="H5" s="54">
        <v>191</v>
      </c>
      <c r="I5" s="54">
        <v>400</v>
      </c>
      <c r="J5" s="54">
        <v>295</v>
      </c>
      <c r="K5" s="54">
        <v>416</v>
      </c>
      <c r="L5" s="54">
        <v>458</v>
      </c>
      <c r="M5" s="54">
        <v>365</v>
      </c>
      <c r="N5" s="54">
        <v>78</v>
      </c>
      <c r="O5" s="54">
        <v>73</v>
      </c>
      <c r="P5" s="54">
        <v>146</v>
      </c>
      <c r="Q5" s="54">
        <f>P5+O5</f>
        <v>219</v>
      </c>
      <c r="R5" s="96">
        <v>3</v>
      </c>
      <c r="S5" s="37"/>
      <c r="T5" s="38"/>
      <c r="U5" s="38"/>
      <c r="V5" s="38"/>
      <c r="W5" s="38"/>
      <c r="X5" s="38"/>
      <c r="Y5" s="38"/>
      <c r="Z5" s="38"/>
    </row>
    <row r="6" spans="1:45" s="15" customFormat="1" ht="16.8" customHeight="1" thickBot="1" x14ac:dyDescent="0.3">
      <c r="A6" s="126"/>
      <c r="B6" s="55" t="s">
        <v>38</v>
      </c>
      <c r="C6" s="108">
        <f t="shared" ref="C6:C35" si="0">SUM(D6:P6)</f>
        <v>1272</v>
      </c>
      <c r="D6" s="56">
        <v>102</v>
      </c>
      <c r="E6" s="57">
        <v>112</v>
      </c>
      <c r="F6" s="57">
        <v>141</v>
      </c>
      <c r="G6" s="57">
        <v>75</v>
      </c>
      <c r="H6" s="57">
        <v>77</v>
      </c>
      <c r="I6" s="57">
        <v>132</v>
      </c>
      <c r="J6" s="57">
        <v>131</v>
      </c>
      <c r="K6" s="57">
        <v>123</v>
      </c>
      <c r="L6" s="57">
        <v>119</v>
      </c>
      <c r="M6" s="57">
        <v>120</v>
      </c>
      <c r="N6" s="57">
        <v>40</v>
      </c>
      <c r="O6" s="57">
        <v>54</v>
      </c>
      <c r="P6" s="57">
        <v>46</v>
      </c>
      <c r="Q6" s="54">
        <f t="shared" ref="Q6:Q35" si="1">P6+O6</f>
        <v>100</v>
      </c>
      <c r="R6" s="97">
        <v>5</v>
      </c>
      <c r="S6" s="13"/>
      <c r="T6" s="14"/>
      <c r="U6" s="14"/>
      <c r="V6" s="14"/>
      <c r="W6" s="14"/>
      <c r="X6" s="14"/>
      <c r="Y6" s="14"/>
      <c r="Z6" s="14"/>
    </row>
    <row r="7" spans="1:45" s="15" customFormat="1" ht="16.8" customHeight="1" thickBot="1" x14ac:dyDescent="0.3">
      <c r="A7" s="126"/>
      <c r="B7" s="58" t="s">
        <v>39</v>
      </c>
      <c r="C7" s="108">
        <f t="shared" si="0"/>
        <v>118</v>
      </c>
      <c r="D7" s="59">
        <v>11</v>
      </c>
      <c r="E7" s="57">
        <v>12</v>
      </c>
      <c r="F7" s="57">
        <v>11</v>
      </c>
      <c r="G7" s="57">
        <v>4</v>
      </c>
      <c r="H7" s="57">
        <v>6</v>
      </c>
      <c r="I7" s="57">
        <v>9</v>
      </c>
      <c r="J7" s="57">
        <v>16</v>
      </c>
      <c r="K7" s="57">
        <v>17</v>
      </c>
      <c r="L7" s="57">
        <v>13</v>
      </c>
      <c r="M7" s="57">
        <v>10</v>
      </c>
      <c r="N7" s="57">
        <v>4</v>
      </c>
      <c r="O7" s="57">
        <v>1</v>
      </c>
      <c r="P7" s="57">
        <v>4</v>
      </c>
      <c r="Q7" s="54">
        <f t="shared" si="1"/>
        <v>5</v>
      </c>
      <c r="R7" s="97"/>
      <c r="S7" s="13"/>
      <c r="T7" s="14"/>
      <c r="U7" s="14"/>
      <c r="V7" s="14"/>
      <c r="W7" s="14"/>
      <c r="X7" s="14"/>
      <c r="Y7" s="14"/>
      <c r="Z7" s="14"/>
    </row>
    <row r="8" spans="1:45" s="15" customFormat="1" ht="16.8" customHeight="1" thickBot="1" x14ac:dyDescent="0.3">
      <c r="A8" s="126"/>
      <c r="B8" s="60" t="s">
        <v>40</v>
      </c>
      <c r="C8" s="108">
        <f t="shared" si="0"/>
        <v>5</v>
      </c>
      <c r="D8" s="56">
        <v>0</v>
      </c>
      <c r="E8" s="61">
        <v>1</v>
      </c>
      <c r="F8" s="61">
        <v>1</v>
      </c>
      <c r="G8" s="61">
        <v>0</v>
      </c>
      <c r="H8" s="61">
        <v>0</v>
      </c>
      <c r="I8" s="61">
        <v>0</v>
      </c>
      <c r="J8" s="61">
        <v>0</v>
      </c>
      <c r="K8" s="61">
        <v>1</v>
      </c>
      <c r="L8" s="61">
        <v>1</v>
      </c>
      <c r="M8" s="61">
        <v>1</v>
      </c>
      <c r="N8" s="61">
        <v>0</v>
      </c>
      <c r="O8" s="61">
        <v>0</v>
      </c>
      <c r="P8" s="61">
        <v>0</v>
      </c>
      <c r="Q8" s="54">
        <f t="shared" si="1"/>
        <v>0</v>
      </c>
      <c r="R8" s="98"/>
      <c r="S8" s="13"/>
      <c r="T8" s="14"/>
      <c r="U8" s="14"/>
      <c r="V8" s="14"/>
      <c r="W8" s="14"/>
      <c r="X8" s="14"/>
      <c r="Y8" s="14"/>
      <c r="Z8" s="14"/>
    </row>
    <row r="9" spans="1:45" s="15" customFormat="1" ht="16.8" customHeight="1" thickBot="1" x14ac:dyDescent="0.3">
      <c r="A9" s="126"/>
      <c r="B9" s="62" t="s">
        <v>42</v>
      </c>
      <c r="C9" s="108">
        <f t="shared" si="0"/>
        <v>27</v>
      </c>
      <c r="D9" s="63">
        <v>2</v>
      </c>
      <c r="E9" s="64">
        <v>0</v>
      </c>
      <c r="F9" s="64">
        <v>3</v>
      </c>
      <c r="G9" s="64">
        <v>0</v>
      </c>
      <c r="H9" s="64">
        <v>6</v>
      </c>
      <c r="I9" s="64">
        <v>2</v>
      </c>
      <c r="J9" s="64">
        <v>3</v>
      </c>
      <c r="K9" s="64">
        <v>2</v>
      </c>
      <c r="L9" s="64">
        <v>4</v>
      </c>
      <c r="M9" s="64">
        <v>3</v>
      </c>
      <c r="N9" s="64">
        <v>1</v>
      </c>
      <c r="O9" s="64">
        <v>0</v>
      </c>
      <c r="P9" s="64">
        <v>1</v>
      </c>
      <c r="Q9" s="54">
        <f t="shared" si="1"/>
        <v>1</v>
      </c>
      <c r="R9" s="99"/>
      <c r="S9" s="13"/>
      <c r="T9" s="14"/>
      <c r="U9" s="14"/>
      <c r="V9" s="14"/>
      <c r="W9" s="14"/>
      <c r="X9" s="14"/>
      <c r="Y9" s="14"/>
      <c r="Z9" s="14"/>
    </row>
    <row r="10" spans="1:45" s="25" customFormat="1" ht="16.8" customHeight="1" thickBot="1" x14ac:dyDescent="0.3">
      <c r="A10" s="127"/>
      <c r="B10" s="65" t="s">
        <v>41</v>
      </c>
      <c r="C10" s="108">
        <f t="shared" si="0"/>
        <v>22</v>
      </c>
      <c r="D10" s="66">
        <v>0</v>
      </c>
      <c r="E10" s="67">
        <v>1</v>
      </c>
      <c r="F10" s="67">
        <v>3</v>
      </c>
      <c r="G10" s="67">
        <v>0</v>
      </c>
      <c r="H10" s="67">
        <v>2</v>
      </c>
      <c r="I10" s="67">
        <v>3</v>
      </c>
      <c r="J10" s="67">
        <v>3</v>
      </c>
      <c r="K10" s="67">
        <v>6</v>
      </c>
      <c r="L10" s="67">
        <v>0</v>
      </c>
      <c r="M10" s="67">
        <v>2</v>
      </c>
      <c r="N10" s="67">
        <v>1</v>
      </c>
      <c r="O10" s="67">
        <v>0</v>
      </c>
      <c r="P10" s="67">
        <v>1</v>
      </c>
      <c r="Q10" s="54">
        <f t="shared" si="1"/>
        <v>1</v>
      </c>
      <c r="R10" s="100"/>
      <c r="S10" s="39"/>
      <c r="T10" s="40"/>
      <c r="U10" s="40"/>
      <c r="V10" s="40"/>
      <c r="W10" s="40"/>
      <c r="X10" s="40"/>
      <c r="Y10" s="40"/>
      <c r="Z10" s="40"/>
    </row>
    <row r="11" spans="1:45" s="24" customFormat="1" ht="16.8" customHeight="1" thickBot="1" x14ac:dyDescent="0.3">
      <c r="A11" s="128" t="s">
        <v>43</v>
      </c>
      <c r="B11" s="68" t="s">
        <v>44</v>
      </c>
      <c r="C11" s="112">
        <f t="shared" si="0"/>
        <v>2664</v>
      </c>
      <c r="D11" s="69">
        <v>244</v>
      </c>
      <c r="E11" s="70">
        <v>218</v>
      </c>
      <c r="F11" s="70">
        <v>246</v>
      </c>
      <c r="G11" s="70">
        <v>95</v>
      </c>
      <c r="H11" s="70">
        <v>142</v>
      </c>
      <c r="I11" s="70">
        <v>319</v>
      </c>
      <c r="J11" s="70">
        <v>225</v>
      </c>
      <c r="K11" s="70">
        <v>328</v>
      </c>
      <c r="L11" s="70">
        <v>347</v>
      </c>
      <c r="M11" s="70">
        <v>271</v>
      </c>
      <c r="N11" s="70">
        <v>61</v>
      </c>
      <c r="O11" s="70">
        <v>56</v>
      </c>
      <c r="P11" s="70">
        <v>112</v>
      </c>
      <c r="Q11" s="54">
        <f t="shared" si="1"/>
        <v>168</v>
      </c>
      <c r="R11" s="96">
        <v>2</v>
      </c>
      <c r="S11" s="37"/>
      <c r="T11" s="38"/>
      <c r="U11" s="38"/>
      <c r="V11" s="38"/>
      <c r="W11" s="38"/>
      <c r="X11" s="38"/>
      <c r="Y11" s="38"/>
      <c r="Z11" s="38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s="25" customFormat="1" ht="16.8" customHeight="1" thickBot="1" x14ac:dyDescent="0.3">
      <c r="A12" s="129"/>
      <c r="B12" s="71" t="s">
        <v>64</v>
      </c>
      <c r="C12" s="108">
        <f t="shared" si="0"/>
        <v>2225</v>
      </c>
      <c r="D12" s="72">
        <v>184</v>
      </c>
      <c r="E12" s="73">
        <v>183</v>
      </c>
      <c r="F12" s="73">
        <v>257</v>
      </c>
      <c r="G12" s="73">
        <v>118</v>
      </c>
      <c r="H12" s="73">
        <v>127</v>
      </c>
      <c r="I12" s="73">
        <v>224</v>
      </c>
      <c r="J12" s="73">
        <v>220</v>
      </c>
      <c r="K12" s="73">
        <v>233</v>
      </c>
      <c r="L12" s="73">
        <v>237</v>
      </c>
      <c r="M12" s="73">
        <v>226</v>
      </c>
      <c r="N12" s="73">
        <v>61</v>
      </c>
      <c r="O12" s="73">
        <v>74</v>
      </c>
      <c r="P12" s="73">
        <v>81</v>
      </c>
      <c r="Q12" s="54">
        <f t="shared" si="1"/>
        <v>155</v>
      </c>
      <c r="R12" s="100">
        <v>6</v>
      </c>
      <c r="S12" s="39"/>
      <c r="T12" s="40"/>
      <c r="U12" s="40"/>
      <c r="V12" s="40"/>
      <c r="W12" s="40"/>
      <c r="X12" s="40"/>
      <c r="Y12" s="40"/>
      <c r="Z12" s="40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</row>
    <row r="13" spans="1:45" s="24" customFormat="1" ht="16.8" customHeight="1" thickBot="1" x14ac:dyDescent="0.3">
      <c r="A13" s="120" t="s">
        <v>50</v>
      </c>
      <c r="B13" s="74" t="s">
        <v>13</v>
      </c>
      <c r="C13" s="112">
        <f t="shared" si="0"/>
        <v>3486</v>
      </c>
      <c r="D13" s="53">
        <v>310</v>
      </c>
      <c r="E13" s="54">
        <v>275</v>
      </c>
      <c r="F13" s="54">
        <v>346</v>
      </c>
      <c r="G13" s="54">
        <v>130</v>
      </c>
      <c r="H13" s="54">
        <v>185</v>
      </c>
      <c r="I13" s="54">
        <v>391</v>
      </c>
      <c r="J13" s="54">
        <v>312</v>
      </c>
      <c r="K13" s="54">
        <v>438</v>
      </c>
      <c r="L13" s="54">
        <v>432</v>
      </c>
      <c r="M13" s="54">
        <v>368</v>
      </c>
      <c r="N13" s="54">
        <v>85</v>
      </c>
      <c r="O13" s="54">
        <v>73</v>
      </c>
      <c r="P13" s="54">
        <v>141</v>
      </c>
      <c r="Q13" s="54">
        <f t="shared" si="1"/>
        <v>214</v>
      </c>
      <c r="R13" s="96">
        <v>3</v>
      </c>
      <c r="S13" s="37"/>
      <c r="T13" s="38"/>
      <c r="U13" s="38"/>
      <c r="V13" s="38"/>
      <c r="W13" s="38"/>
      <c r="X13" s="38"/>
      <c r="Y13" s="38"/>
      <c r="Z13" s="38"/>
    </row>
    <row r="14" spans="1:45" s="25" customFormat="1" ht="16.8" customHeight="1" thickTop="1" thickBot="1" x14ac:dyDescent="0.3">
      <c r="A14" s="121"/>
      <c r="B14" s="65" t="s">
        <v>45</v>
      </c>
      <c r="C14" s="108">
        <f t="shared" si="0"/>
        <v>1349</v>
      </c>
      <c r="D14" s="66">
        <v>117</v>
      </c>
      <c r="E14" s="67">
        <v>124</v>
      </c>
      <c r="F14" s="67">
        <v>154</v>
      </c>
      <c r="G14" s="67">
        <v>74</v>
      </c>
      <c r="H14" s="67">
        <v>80</v>
      </c>
      <c r="I14" s="67">
        <v>144</v>
      </c>
      <c r="J14" s="67">
        <v>131</v>
      </c>
      <c r="K14" s="67">
        <v>120</v>
      </c>
      <c r="L14" s="67">
        <v>141</v>
      </c>
      <c r="M14" s="67">
        <v>122</v>
      </c>
      <c r="N14" s="67">
        <v>36</v>
      </c>
      <c r="O14" s="67">
        <v>55</v>
      </c>
      <c r="P14" s="67">
        <v>51</v>
      </c>
      <c r="Q14" s="54">
        <f t="shared" si="1"/>
        <v>106</v>
      </c>
      <c r="R14" s="100">
        <v>5</v>
      </c>
      <c r="S14" s="39"/>
      <c r="T14" s="40"/>
      <c r="U14" s="40"/>
      <c r="V14" s="40"/>
      <c r="W14" s="40"/>
      <c r="X14" s="40"/>
      <c r="Y14" s="40"/>
      <c r="Z14" s="40"/>
    </row>
    <row r="15" spans="1:45" s="2" customFormat="1" ht="16.8" customHeight="1" thickBot="1" x14ac:dyDescent="0.3">
      <c r="A15" s="128" t="s">
        <v>46</v>
      </c>
      <c r="B15" s="68" t="s">
        <v>47</v>
      </c>
      <c r="C15" s="112">
        <f t="shared" si="0"/>
        <v>2939</v>
      </c>
      <c r="D15" s="69">
        <v>270</v>
      </c>
      <c r="E15" s="70">
        <v>220</v>
      </c>
      <c r="F15" s="70">
        <v>297</v>
      </c>
      <c r="G15" s="70">
        <v>109</v>
      </c>
      <c r="H15" s="70">
        <v>142</v>
      </c>
      <c r="I15" s="70">
        <v>345</v>
      </c>
      <c r="J15" s="70">
        <v>251</v>
      </c>
      <c r="K15" s="70">
        <v>363</v>
      </c>
      <c r="L15" s="70">
        <v>365</v>
      </c>
      <c r="M15" s="70">
        <v>318</v>
      </c>
      <c r="N15" s="70">
        <v>70</v>
      </c>
      <c r="O15" s="70">
        <v>71</v>
      </c>
      <c r="P15" s="70">
        <v>118</v>
      </c>
      <c r="Q15" s="54">
        <f t="shared" si="1"/>
        <v>189</v>
      </c>
      <c r="R15" s="96">
        <v>3</v>
      </c>
      <c r="S15" s="13"/>
      <c r="T15" s="14"/>
      <c r="U15" s="14"/>
      <c r="V15" s="14"/>
      <c r="W15" s="14"/>
      <c r="X15" s="14"/>
      <c r="Y15" s="14"/>
      <c r="Z15" s="14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s="2" customFormat="1" ht="16.8" customHeight="1" thickBot="1" x14ac:dyDescent="0.3">
      <c r="A16" s="129"/>
      <c r="B16" s="75" t="s">
        <v>48</v>
      </c>
      <c r="C16" s="108">
        <f t="shared" si="0"/>
        <v>1709</v>
      </c>
      <c r="D16" s="76">
        <v>142</v>
      </c>
      <c r="E16" s="77">
        <v>154</v>
      </c>
      <c r="F16" s="77">
        <v>192</v>
      </c>
      <c r="G16" s="77">
        <v>85</v>
      </c>
      <c r="H16" s="77">
        <v>109</v>
      </c>
      <c r="I16" s="77">
        <v>181</v>
      </c>
      <c r="J16" s="77">
        <v>175</v>
      </c>
      <c r="K16" s="77">
        <v>169</v>
      </c>
      <c r="L16" s="77">
        <v>172</v>
      </c>
      <c r="M16" s="77">
        <v>156</v>
      </c>
      <c r="N16" s="77">
        <v>47</v>
      </c>
      <c r="O16" s="77">
        <v>57</v>
      </c>
      <c r="P16" s="77">
        <v>70</v>
      </c>
      <c r="Q16" s="54">
        <f t="shared" si="1"/>
        <v>127</v>
      </c>
      <c r="R16" s="101">
        <v>5</v>
      </c>
      <c r="S16" s="13"/>
      <c r="T16" s="14"/>
      <c r="U16" s="14"/>
      <c r="V16" s="14"/>
      <c r="W16" s="14"/>
      <c r="X16" s="14"/>
      <c r="Y16" s="14"/>
      <c r="Z16" s="14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s="24" customFormat="1" ht="16.8" customHeight="1" thickBot="1" x14ac:dyDescent="0.3">
      <c r="A17" s="125" t="s">
        <v>49</v>
      </c>
      <c r="B17" s="74" t="s">
        <v>11</v>
      </c>
      <c r="C17" s="112">
        <f t="shared" si="0"/>
        <v>2693</v>
      </c>
      <c r="D17" s="53">
        <v>260</v>
      </c>
      <c r="E17" s="54">
        <v>190</v>
      </c>
      <c r="F17" s="54">
        <v>267</v>
      </c>
      <c r="G17" s="54">
        <v>101</v>
      </c>
      <c r="H17" s="54">
        <v>135</v>
      </c>
      <c r="I17" s="54">
        <v>314</v>
      </c>
      <c r="J17" s="54">
        <v>244</v>
      </c>
      <c r="K17" s="54">
        <v>337</v>
      </c>
      <c r="L17" s="54">
        <v>355</v>
      </c>
      <c r="M17" s="54">
        <v>265</v>
      </c>
      <c r="N17" s="54">
        <v>63</v>
      </c>
      <c r="O17" s="54">
        <v>61</v>
      </c>
      <c r="P17" s="54">
        <v>101</v>
      </c>
      <c r="Q17" s="54">
        <f t="shared" si="1"/>
        <v>162</v>
      </c>
      <c r="R17" s="96">
        <v>3</v>
      </c>
      <c r="S17" s="37"/>
      <c r="T17" s="38"/>
      <c r="U17" s="38"/>
      <c r="V17" s="38"/>
      <c r="W17" s="38"/>
      <c r="X17" s="38"/>
      <c r="Y17" s="38"/>
      <c r="Z17" s="38"/>
    </row>
    <row r="18" spans="1:45" s="25" customFormat="1" ht="16.8" customHeight="1" thickBot="1" x14ac:dyDescent="0.3">
      <c r="A18" s="127"/>
      <c r="B18" s="65" t="s">
        <v>51</v>
      </c>
      <c r="C18" s="108">
        <f t="shared" si="0"/>
        <v>2190</v>
      </c>
      <c r="D18" s="66">
        <v>175</v>
      </c>
      <c r="E18" s="67">
        <v>201</v>
      </c>
      <c r="F18" s="67">
        <v>241</v>
      </c>
      <c r="G18" s="67">
        <v>110</v>
      </c>
      <c r="H18" s="67">
        <v>139</v>
      </c>
      <c r="I18" s="67">
        <v>232</v>
      </c>
      <c r="J18" s="67">
        <v>200</v>
      </c>
      <c r="K18" s="67">
        <v>226</v>
      </c>
      <c r="L18" s="67">
        <v>220</v>
      </c>
      <c r="M18" s="67">
        <v>228</v>
      </c>
      <c r="N18" s="67">
        <v>60</v>
      </c>
      <c r="O18" s="67">
        <v>68</v>
      </c>
      <c r="P18" s="67">
        <v>90</v>
      </c>
      <c r="Q18" s="54">
        <f t="shared" si="1"/>
        <v>158</v>
      </c>
      <c r="R18" s="100">
        <v>5</v>
      </c>
      <c r="S18" s="39"/>
      <c r="T18" s="40"/>
      <c r="U18" s="40"/>
      <c r="V18" s="40"/>
      <c r="W18" s="40"/>
      <c r="X18" s="40"/>
      <c r="Y18" s="40"/>
      <c r="Z18" s="40"/>
    </row>
    <row r="19" spans="1:45" s="12" customFormat="1" ht="16.8" customHeight="1" thickBot="1" x14ac:dyDescent="0.3">
      <c r="A19" s="49" t="s">
        <v>52</v>
      </c>
      <c r="B19" s="78" t="s">
        <v>53</v>
      </c>
      <c r="C19" s="112">
        <f t="shared" si="0"/>
        <v>787</v>
      </c>
      <c r="D19" s="76">
        <v>325</v>
      </c>
      <c r="E19" s="77"/>
      <c r="F19" s="77"/>
      <c r="G19" s="77"/>
      <c r="H19" s="77"/>
      <c r="I19" s="77"/>
      <c r="J19" s="77"/>
      <c r="K19" s="77"/>
      <c r="L19" s="77">
        <v>435</v>
      </c>
      <c r="M19" s="77"/>
      <c r="N19" s="77"/>
      <c r="O19" s="77">
        <v>7</v>
      </c>
      <c r="P19" s="77">
        <v>20</v>
      </c>
      <c r="Q19" s="54">
        <f t="shared" si="1"/>
        <v>27</v>
      </c>
      <c r="R19" s="101"/>
      <c r="S19" s="13"/>
      <c r="T19" s="14"/>
      <c r="U19" s="14"/>
      <c r="V19" s="14"/>
      <c r="W19" s="14"/>
      <c r="X19" s="14"/>
      <c r="Y19" s="14"/>
      <c r="Z19" s="14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s="24" customFormat="1" ht="16.8" customHeight="1" thickBot="1" x14ac:dyDescent="0.3">
      <c r="A20" s="50" t="s">
        <v>54</v>
      </c>
      <c r="B20" s="79" t="s">
        <v>55</v>
      </c>
      <c r="C20" s="112">
        <f t="shared" si="0"/>
        <v>649</v>
      </c>
      <c r="D20" s="80"/>
      <c r="E20" s="81">
        <v>268</v>
      </c>
      <c r="F20" s="81"/>
      <c r="G20" s="81"/>
      <c r="H20" s="81"/>
      <c r="I20" s="81"/>
      <c r="J20" s="81"/>
      <c r="K20" s="81"/>
      <c r="L20" s="81"/>
      <c r="M20" s="81">
        <v>340</v>
      </c>
      <c r="N20" s="81"/>
      <c r="O20" s="81">
        <v>17</v>
      </c>
      <c r="P20" s="81">
        <v>24</v>
      </c>
      <c r="Q20" s="54">
        <f t="shared" si="1"/>
        <v>41</v>
      </c>
      <c r="R20" s="102">
        <v>3</v>
      </c>
      <c r="S20" s="37"/>
      <c r="T20" s="38"/>
      <c r="U20" s="38"/>
      <c r="V20" s="38"/>
      <c r="W20" s="38"/>
      <c r="X20" s="38"/>
      <c r="Y20" s="38"/>
      <c r="Z20" s="38"/>
    </row>
    <row r="21" spans="1:45" s="2" customFormat="1" ht="16.8" customHeight="1" thickBot="1" x14ac:dyDescent="0.3">
      <c r="A21" s="130" t="s">
        <v>56</v>
      </c>
      <c r="B21" s="82" t="s">
        <v>57</v>
      </c>
      <c r="C21" s="108">
        <f t="shared" si="0"/>
        <v>401</v>
      </c>
      <c r="D21" s="83"/>
      <c r="E21" s="84"/>
      <c r="F21" s="84">
        <v>247</v>
      </c>
      <c r="G21" s="84">
        <v>81</v>
      </c>
      <c r="H21" s="84"/>
      <c r="I21" s="84"/>
      <c r="J21" s="84"/>
      <c r="K21" s="84"/>
      <c r="L21" s="84"/>
      <c r="M21" s="84"/>
      <c r="N21" s="84">
        <v>43</v>
      </c>
      <c r="O21" s="84">
        <v>10</v>
      </c>
      <c r="P21" s="84">
        <v>20</v>
      </c>
      <c r="Q21" s="54">
        <f t="shared" si="1"/>
        <v>30</v>
      </c>
      <c r="R21" s="97">
        <v>1</v>
      </c>
      <c r="S21" s="13"/>
      <c r="T21" s="14"/>
      <c r="U21" s="14"/>
      <c r="V21" s="14"/>
      <c r="W21" s="14"/>
      <c r="X21" s="14"/>
      <c r="Y21" s="14"/>
      <c r="Z21" s="14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s="12" customFormat="1" ht="16.8" customHeight="1" thickBot="1" x14ac:dyDescent="0.3">
      <c r="A22" s="130"/>
      <c r="B22" s="78" t="s">
        <v>58</v>
      </c>
      <c r="C22" s="112">
        <f t="shared" si="0"/>
        <v>477</v>
      </c>
      <c r="D22" s="76"/>
      <c r="E22" s="77"/>
      <c r="F22" s="77">
        <v>256</v>
      </c>
      <c r="G22" s="77">
        <v>108</v>
      </c>
      <c r="H22" s="77"/>
      <c r="I22" s="77"/>
      <c r="J22" s="77"/>
      <c r="K22" s="77"/>
      <c r="L22" s="77"/>
      <c r="M22" s="77"/>
      <c r="N22" s="77">
        <v>72</v>
      </c>
      <c r="O22" s="77">
        <v>14</v>
      </c>
      <c r="P22" s="77">
        <v>27</v>
      </c>
      <c r="Q22" s="54">
        <f t="shared" si="1"/>
        <v>41</v>
      </c>
      <c r="R22" s="101"/>
      <c r="S22" s="13"/>
      <c r="T22" s="14"/>
      <c r="U22" s="14"/>
      <c r="V22" s="14"/>
      <c r="W22" s="14"/>
      <c r="X22" s="14"/>
      <c r="Y22" s="14"/>
      <c r="Z22" s="14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s="28" customFormat="1" ht="16.8" customHeight="1" thickBot="1" x14ac:dyDescent="0.3">
      <c r="A23" s="125" t="s">
        <v>59</v>
      </c>
      <c r="B23" s="52" t="s">
        <v>23</v>
      </c>
      <c r="C23" s="112">
        <f t="shared" si="0"/>
        <v>146</v>
      </c>
      <c r="D23" s="53"/>
      <c r="E23" s="54"/>
      <c r="F23" s="54"/>
      <c r="G23" s="54"/>
      <c r="H23" s="54">
        <v>131</v>
      </c>
      <c r="I23" s="54"/>
      <c r="J23" s="54"/>
      <c r="K23" s="54"/>
      <c r="L23" s="54">
        <v>9</v>
      </c>
      <c r="M23" s="54"/>
      <c r="N23" s="54"/>
      <c r="O23" s="54">
        <v>3</v>
      </c>
      <c r="P23" s="54">
        <v>3</v>
      </c>
      <c r="Q23" s="54">
        <f t="shared" si="1"/>
        <v>6</v>
      </c>
      <c r="R23" s="96"/>
      <c r="S23" s="41"/>
      <c r="T23" s="42"/>
      <c r="U23" s="42"/>
      <c r="V23" s="42"/>
      <c r="W23" s="42"/>
      <c r="X23" s="42"/>
      <c r="Y23" s="42"/>
      <c r="Z23" s="42"/>
    </row>
    <row r="24" spans="1:45" s="15" customFormat="1" ht="16.8" customHeight="1" thickBot="1" x14ac:dyDescent="0.3">
      <c r="A24" s="126"/>
      <c r="B24" s="55" t="s">
        <v>21</v>
      </c>
      <c r="C24" s="112">
        <f t="shared" si="0"/>
        <v>133</v>
      </c>
      <c r="D24" s="56"/>
      <c r="E24" s="61"/>
      <c r="F24" s="61"/>
      <c r="G24" s="61"/>
      <c r="H24" s="61">
        <v>115</v>
      </c>
      <c r="I24" s="61"/>
      <c r="J24" s="61"/>
      <c r="K24" s="61"/>
      <c r="L24" s="61">
        <v>11</v>
      </c>
      <c r="M24" s="61"/>
      <c r="N24" s="61"/>
      <c r="O24" s="61">
        <v>5</v>
      </c>
      <c r="P24" s="61">
        <v>2</v>
      </c>
      <c r="Q24" s="54">
        <f t="shared" si="1"/>
        <v>7</v>
      </c>
      <c r="R24" s="98"/>
      <c r="S24" s="13"/>
      <c r="T24" s="14"/>
      <c r="U24" s="14"/>
      <c r="V24" s="14"/>
      <c r="W24" s="14"/>
      <c r="X24" s="14"/>
      <c r="Y24" s="14"/>
      <c r="Z24" s="14"/>
    </row>
    <row r="25" spans="1:45" s="15" customFormat="1" ht="16.8" customHeight="1" thickBot="1" x14ac:dyDescent="0.3">
      <c r="A25" s="126"/>
      <c r="B25" s="55" t="s">
        <v>60</v>
      </c>
      <c r="C25" s="112">
        <f t="shared" si="0"/>
        <v>148</v>
      </c>
      <c r="D25" s="56"/>
      <c r="E25" s="61"/>
      <c r="F25" s="61"/>
      <c r="G25" s="61"/>
      <c r="H25" s="61">
        <v>127</v>
      </c>
      <c r="I25" s="61"/>
      <c r="J25" s="61"/>
      <c r="K25" s="61"/>
      <c r="L25" s="61">
        <v>12</v>
      </c>
      <c r="M25" s="61"/>
      <c r="N25" s="61"/>
      <c r="O25" s="61">
        <v>6</v>
      </c>
      <c r="P25" s="61">
        <v>3</v>
      </c>
      <c r="Q25" s="54">
        <f t="shared" si="1"/>
        <v>9</v>
      </c>
      <c r="R25" s="98"/>
      <c r="S25" s="13"/>
      <c r="T25" s="14"/>
      <c r="U25" s="14"/>
      <c r="V25" s="14"/>
      <c r="W25" s="14"/>
      <c r="X25" s="14"/>
      <c r="Y25" s="14"/>
      <c r="Z25" s="14"/>
    </row>
    <row r="26" spans="1:45" s="15" customFormat="1" ht="16.8" customHeight="1" thickBot="1" x14ac:dyDescent="0.3">
      <c r="A26" s="126"/>
      <c r="B26" s="55" t="s">
        <v>61</v>
      </c>
      <c r="C26" s="112">
        <f t="shared" si="0"/>
        <v>149</v>
      </c>
      <c r="D26" s="56"/>
      <c r="E26" s="61"/>
      <c r="F26" s="61"/>
      <c r="G26" s="61"/>
      <c r="H26" s="61">
        <v>130</v>
      </c>
      <c r="I26" s="61"/>
      <c r="J26" s="61"/>
      <c r="K26" s="61"/>
      <c r="L26" s="61">
        <v>12</v>
      </c>
      <c r="M26" s="61"/>
      <c r="N26" s="61"/>
      <c r="O26" s="61">
        <v>4</v>
      </c>
      <c r="P26" s="61">
        <v>3</v>
      </c>
      <c r="Q26" s="54">
        <f t="shared" si="1"/>
        <v>7</v>
      </c>
      <c r="R26" s="98"/>
      <c r="S26" s="13"/>
      <c r="T26" s="14"/>
      <c r="U26" s="14"/>
      <c r="V26" s="14"/>
      <c r="W26" s="14"/>
      <c r="X26" s="14"/>
      <c r="Y26" s="14"/>
      <c r="Z26" s="14"/>
    </row>
    <row r="27" spans="1:45" s="15" customFormat="1" ht="16.8" customHeight="1" thickBot="1" x14ac:dyDescent="0.3">
      <c r="A27" s="126"/>
      <c r="B27" s="85" t="s">
        <v>22</v>
      </c>
      <c r="C27" s="112">
        <f t="shared" si="0"/>
        <v>200</v>
      </c>
      <c r="D27" s="59"/>
      <c r="E27" s="61"/>
      <c r="F27" s="61"/>
      <c r="G27" s="61"/>
      <c r="H27" s="61">
        <v>175</v>
      </c>
      <c r="I27" s="61"/>
      <c r="J27" s="61"/>
      <c r="K27" s="61"/>
      <c r="L27" s="61">
        <v>14</v>
      </c>
      <c r="M27" s="61"/>
      <c r="N27" s="61"/>
      <c r="O27" s="61">
        <v>8</v>
      </c>
      <c r="P27" s="61">
        <v>3</v>
      </c>
      <c r="Q27" s="54">
        <f t="shared" si="1"/>
        <v>11</v>
      </c>
      <c r="R27" s="98"/>
      <c r="S27" s="13"/>
      <c r="T27" s="14"/>
      <c r="U27" s="14"/>
      <c r="V27" s="14"/>
      <c r="W27" s="14"/>
      <c r="X27" s="14"/>
      <c r="Y27" s="14"/>
      <c r="Z27" s="14"/>
    </row>
    <row r="28" spans="1:45" s="15" customFormat="1" ht="16.8" customHeight="1" thickBot="1" x14ac:dyDescent="0.3">
      <c r="A28" s="133"/>
      <c r="B28" s="85" t="s">
        <v>62</v>
      </c>
      <c r="C28" s="112">
        <f t="shared" si="0"/>
        <v>149</v>
      </c>
      <c r="D28" s="59"/>
      <c r="E28" s="61"/>
      <c r="F28" s="61"/>
      <c r="G28" s="61"/>
      <c r="H28" s="61">
        <v>128</v>
      </c>
      <c r="I28" s="61"/>
      <c r="J28" s="61"/>
      <c r="K28" s="61"/>
      <c r="L28" s="61">
        <v>12</v>
      </c>
      <c r="M28" s="61"/>
      <c r="N28" s="61"/>
      <c r="O28" s="61">
        <v>6</v>
      </c>
      <c r="P28" s="61">
        <v>3</v>
      </c>
      <c r="Q28" s="54">
        <f t="shared" si="1"/>
        <v>9</v>
      </c>
      <c r="R28" s="98"/>
      <c r="S28" s="13"/>
      <c r="T28" s="14"/>
      <c r="U28" s="14"/>
      <c r="V28" s="14"/>
      <c r="W28" s="14"/>
      <c r="X28" s="14"/>
      <c r="Y28" s="14"/>
      <c r="Z28" s="14"/>
    </row>
    <row r="29" spans="1:45" s="24" customFormat="1" ht="16.8" customHeight="1" thickBot="1" x14ac:dyDescent="0.3">
      <c r="A29" s="115" t="s">
        <v>14</v>
      </c>
      <c r="B29" s="86" t="s">
        <v>16</v>
      </c>
      <c r="C29" s="112">
        <f t="shared" si="0"/>
        <v>617</v>
      </c>
      <c r="D29" s="69"/>
      <c r="E29" s="70">
        <v>217</v>
      </c>
      <c r="F29" s="70"/>
      <c r="G29" s="70"/>
      <c r="H29" s="70"/>
      <c r="I29" s="70"/>
      <c r="J29" s="70">
        <v>274</v>
      </c>
      <c r="K29" s="70">
        <v>77</v>
      </c>
      <c r="L29" s="70"/>
      <c r="M29" s="70"/>
      <c r="N29" s="70"/>
      <c r="O29" s="70">
        <v>30</v>
      </c>
      <c r="P29" s="70">
        <v>19</v>
      </c>
      <c r="Q29" s="54">
        <f t="shared" si="1"/>
        <v>49</v>
      </c>
      <c r="R29" s="96">
        <v>2</v>
      </c>
      <c r="S29" s="43"/>
      <c r="T29" s="38"/>
      <c r="U29" s="38"/>
      <c r="V29" s="38"/>
      <c r="W29" s="38"/>
      <c r="X29" s="38"/>
      <c r="Y29" s="38"/>
      <c r="Z29" s="38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</row>
    <row r="30" spans="1:45" s="6" customFormat="1" ht="16.8" customHeight="1" thickBot="1" x14ac:dyDescent="0.3">
      <c r="A30" s="116"/>
      <c r="B30" s="82" t="s">
        <v>19</v>
      </c>
      <c r="C30" s="112">
        <f t="shared" si="0"/>
        <v>566</v>
      </c>
      <c r="D30" s="83"/>
      <c r="E30" s="84">
        <v>199</v>
      </c>
      <c r="F30" s="84"/>
      <c r="G30" s="84"/>
      <c r="H30" s="84"/>
      <c r="I30" s="84"/>
      <c r="J30" s="84">
        <v>249</v>
      </c>
      <c r="K30" s="84">
        <v>79</v>
      </c>
      <c r="L30" s="84"/>
      <c r="M30" s="84"/>
      <c r="N30" s="84"/>
      <c r="O30" s="84">
        <v>22</v>
      </c>
      <c r="P30" s="84">
        <v>17</v>
      </c>
      <c r="Q30" s="54">
        <f t="shared" si="1"/>
        <v>39</v>
      </c>
      <c r="R30" s="97">
        <v>4</v>
      </c>
      <c r="S30" s="13"/>
      <c r="T30" s="14"/>
      <c r="U30" s="14"/>
      <c r="V30" s="14"/>
      <c r="W30" s="14"/>
      <c r="X30" s="14"/>
      <c r="Y30" s="14"/>
      <c r="Z30" s="14"/>
    </row>
    <row r="31" spans="1:45" s="6" customFormat="1" ht="16.8" customHeight="1" thickBot="1" x14ac:dyDescent="0.3">
      <c r="A31" s="116"/>
      <c r="B31" s="87" t="s">
        <v>63</v>
      </c>
      <c r="C31" s="112">
        <f t="shared" si="0"/>
        <v>611</v>
      </c>
      <c r="D31" s="88"/>
      <c r="E31" s="89">
        <v>211</v>
      </c>
      <c r="F31" s="89"/>
      <c r="G31" s="89"/>
      <c r="H31" s="89"/>
      <c r="I31" s="89"/>
      <c r="J31" s="89">
        <v>278</v>
      </c>
      <c r="K31" s="89">
        <v>79</v>
      </c>
      <c r="L31" s="89"/>
      <c r="M31" s="89"/>
      <c r="N31" s="89"/>
      <c r="O31" s="89">
        <v>24</v>
      </c>
      <c r="P31" s="89">
        <v>19</v>
      </c>
      <c r="Q31" s="54">
        <f t="shared" si="1"/>
        <v>43</v>
      </c>
      <c r="R31" s="98">
        <v>1</v>
      </c>
      <c r="S31" s="13"/>
      <c r="T31" s="14"/>
      <c r="U31" s="14"/>
      <c r="V31" s="14"/>
      <c r="W31" s="14"/>
      <c r="X31" s="14"/>
      <c r="Y31" s="14"/>
      <c r="Z31" s="14"/>
    </row>
    <row r="32" spans="1:45" s="15" customFormat="1" ht="16.8" customHeight="1" thickBot="1" x14ac:dyDescent="0.3">
      <c r="A32" s="116"/>
      <c r="B32" s="82" t="s">
        <v>15</v>
      </c>
      <c r="C32" s="112">
        <f t="shared" si="0"/>
        <v>538</v>
      </c>
      <c r="D32" s="83"/>
      <c r="E32" s="84">
        <v>203</v>
      </c>
      <c r="F32" s="84"/>
      <c r="G32" s="84"/>
      <c r="H32" s="84"/>
      <c r="I32" s="84"/>
      <c r="J32" s="84">
        <v>225</v>
      </c>
      <c r="K32" s="84">
        <v>65</v>
      </c>
      <c r="L32" s="84"/>
      <c r="M32" s="84"/>
      <c r="N32" s="84"/>
      <c r="O32" s="84">
        <v>27</v>
      </c>
      <c r="P32" s="84">
        <v>18</v>
      </c>
      <c r="Q32" s="54">
        <f t="shared" si="1"/>
        <v>45</v>
      </c>
      <c r="R32" s="97">
        <v>2</v>
      </c>
      <c r="S32" s="13"/>
      <c r="T32" s="14"/>
      <c r="U32" s="14"/>
      <c r="V32" s="14"/>
      <c r="W32" s="14"/>
      <c r="X32" s="14"/>
      <c r="Y32" s="14"/>
      <c r="Z32" s="14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s="15" customFormat="1" ht="16.8" customHeight="1" thickBot="1" x14ac:dyDescent="0.3">
      <c r="A33" s="116"/>
      <c r="B33" s="87" t="s">
        <v>20</v>
      </c>
      <c r="C33" s="112">
        <f t="shared" si="0"/>
        <v>627</v>
      </c>
      <c r="D33" s="88"/>
      <c r="E33" s="89">
        <v>227</v>
      </c>
      <c r="F33" s="89"/>
      <c r="G33" s="89"/>
      <c r="H33" s="89"/>
      <c r="I33" s="89"/>
      <c r="J33" s="89">
        <v>270</v>
      </c>
      <c r="K33" s="89">
        <v>77</v>
      </c>
      <c r="L33" s="89"/>
      <c r="M33" s="89"/>
      <c r="N33" s="89"/>
      <c r="O33" s="89">
        <v>31</v>
      </c>
      <c r="P33" s="89">
        <v>22</v>
      </c>
      <c r="Q33" s="54">
        <f t="shared" si="1"/>
        <v>53</v>
      </c>
      <c r="R33" s="98">
        <v>1</v>
      </c>
      <c r="S33" s="13"/>
      <c r="T33" s="14"/>
      <c r="U33" s="14"/>
      <c r="V33" s="14"/>
      <c r="W33" s="14"/>
      <c r="X33" s="14"/>
      <c r="Y33" s="14"/>
      <c r="Z33" s="14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s="15" customFormat="1" ht="16.8" customHeight="1" thickBot="1" x14ac:dyDescent="0.3">
      <c r="A34" s="116"/>
      <c r="B34" s="90" t="s">
        <v>18</v>
      </c>
      <c r="C34" s="112">
        <f t="shared" si="0"/>
        <v>577</v>
      </c>
      <c r="D34" s="91"/>
      <c r="E34" s="92">
        <v>198</v>
      </c>
      <c r="F34" s="92"/>
      <c r="G34" s="92"/>
      <c r="H34" s="92"/>
      <c r="I34" s="92"/>
      <c r="J34" s="92">
        <v>250</v>
      </c>
      <c r="K34" s="92">
        <v>83</v>
      </c>
      <c r="L34" s="92"/>
      <c r="M34" s="92"/>
      <c r="N34" s="92"/>
      <c r="O34" s="92">
        <v>26</v>
      </c>
      <c r="P34" s="92">
        <v>20</v>
      </c>
      <c r="Q34" s="54">
        <f t="shared" si="1"/>
        <v>46</v>
      </c>
      <c r="R34" s="99">
        <v>3</v>
      </c>
      <c r="S34" s="13"/>
      <c r="T34" s="14"/>
      <c r="U34" s="14"/>
      <c r="V34" s="14"/>
      <c r="W34" s="14"/>
      <c r="X34" s="14"/>
      <c r="Y34" s="14"/>
      <c r="Z34" s="14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s="8" customFormat="1" ht="16.8" customHeight="1" thickTop="1" thickBot="1" x14ac:dyDescent="0.3">
      <c r="A35" s="117"/>
      <c r="B35" s="93" t="s">
        <v>17</v>
      </c>
      <c r="C35" s="108">
        <f t="shared" si="0"/>
        <v>481</v>
      </c>
      <c r="D35" s="72"/>
      <c r="E35" s="73">
        <v>176</v>
      </c>
      <c r="F35" s="73"/>
      <c r="G35" s="73"/>
      <c r="H35" s="73"/>
      <c r="I35" s="73"/>
      <c r="J35" s="73">
        <v>213</v>
      </c>
      <c r="K35" s="73">
        <v>60</v>
      </c>
      <c r="L35" s="73"/>
      <c r="M35" s="73"/>
      <c r="N35" s="73"/>
      <c r="O35" s="73">
        <v>16</v>
      </c>
      <c r="P35" s="73">
        <v>16</v>
      </c>
      <c r="Q35" s="54">
        <f t="shared" si="1"/>
        <v>32</v>
      </c>
      <c r="R35" s="100"/>
      <c r="S35" s="13"/>
      <c r="T35" s="14"/>
      <c r="U35" s="14"/>
      <c r="V35" s="14"/>
      <c r="W35" s="14"/>
      <c r="X35" s="14"/>
      <c r="Y35" s="14"/>
      <c r="Z35" s="14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45" s="14" customFormat="1" ht="12.6" thickBot="1" x14ac:dyDescent="0.25">
      <c r="A36" s="51"/>
      <c r="B36" s="29"/>
      <c r="C36" s="113">
        <f t="shared" ref="C36:C51" si="2">D36+E36+F36+G36+H36+I36+J36+K36+L36+M36+N36+Q36+R36</f>
        <v>0</v>
      </c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13"/>
    </row>
    <row r="37" spans="1:45" s="14" customFormat="1" thickTop="1" thickBot="1" x14ac:dyDescent="0.25">
      <c r="A37" s="51"/>
      <c r="B37" s="20"/>
      <c r="C37" s="114">
        <f t="shared" si="2"/>
        <v>0</v>
      </c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13"/>
    </row>
    <row r="38" spans="1:45" s="14" customFormat="1" thickTop="1" thickBot="1" x14ac:dyDescent="0.25">
      <c r="A38" s="51"/>
      <c r="B38" s="20"/>
      <c r="C38" s="114">
        <f t="shared" si="2"/>
        <v>0</v>
      </c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13"/>
    </row>
    <row r="39" spans="1:45" s="14" customFormat="1" thickTop="1" thickBot="1" x14ac:dyDescent="0.25">
      <c r="A39" s="51"/>
      <c r="B39" s="20"/>
      <c r="C39" s="109">
        <f t="shared" si="2"/>
        <v>0</v>
      </c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13"/>
    </row>
    <row r="40" spans="1:45" s="14" customFormat="1" thickTop="1" thickBot="1" x14ac:dyDescent="0.25">
      <c r="A40" s="19"/>
      <c r="B40" s="20"/>
      <c r="C40" s="109">
        <f t="shared" si="2"/>
        <v>0</v>
      </c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  <c r="S40" s="13"/>
    </row>
    <row r="41" spans="1:45" s="14" customFormat="1" thickTop="1" thickBot="1" x14ac:dyDescent="0.25">
      <c r="A41" s="19"/>
      <c r="B41" s="20"/>
      <c r="C41" s="109">
        <f t="shared" si="2"/>
        <v>0</v>
      </c>
      <c r="D41" s="2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13"/>
    </row>
    <row r="42" spans="1:45" s="14" customFormat="1" thickTop="1" thickBot="1" x14ac:dyDescent="0.25">
      <c r="A42" s="19"/>
      <c r="B42" s="20"/>
      <c r="C42" s="109">
        <f t="shared" si="2"/>
        <v>0</v>
      </c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  <c r="S42" s="13"/>
    </row>
    <row r="43" spans="1:45" s="14" customFormat="1" thickTop="1" thickBot="1" x14ac:dyDescent="0.25">
      <c r="A43" s="19"/>
      <c r="B43" s="20"/>
      <c r="C43" s="109">
        <f t="shared" si="2"/>
        <v>0</v>
      </c>
      <c r="D43" s="21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  <c r="S43" s="13"/>
    </row>
    <row r="44" spans="1:45" s="14" customFormat="1" thickTop="1" thickBot="1" x14ac:dyDescent="0.25">
      <c r="A44" s="19"/>
      <c r="B44" s="20"/>
      <c r="C44" s="109">
        <f t="shared" si="2"/>
        <v>0</v>
      </c>
      <c r="D44" s="2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  <c r="S44" s="13"/>
    </row>
    <row r="45" spans="1:45" s="14" customFormat="1" thickTop="1" thickBot="1" x14ac:dyDescent="0.25">
      <c r="A45" s="19"/>
      <c r="B45" s="20"/>
      <c r="C45" s="109">
        <f t="shared" si="2"/>
        <v>0</v>
      </c>
      <c r="D45" s="2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13"/>
    </row>
    <row r="46" spans="1:45" s="14" customFormat="1" thickTop="1" thickBot="1" x14ac:dyDescent="0.25">
      <c r="A46" s="19"/>
      <c r="B46" s="20"/>
      <c r="C46" s="109">
        <f t="shared" si="2"/>
        <v>0</v>
      </c>
      <c r="D46" s="2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  <c r="S46" s="13"/>
    </row>
    <row r="47" spans="1:45" s="14" customFormat="1" thickTop="1" thickBot="1" x14ac:dyDescent="0.25">
      <c r="A47" s="19"/>
      <c r="B47" s="20"/>
      <c r="C47" s="109">
        <f t="shared" si="2"/>
        <v>0</v>
      </c>
      <c r="D47" s="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13"/>
    </row>
    <row r="48" spans="1:45" s="14" customFormat="1" thickTop="1" thickBot="1" x14ac:dyDescent="0.25">
      <c r="A48" s="19"/>
      <c r="B48" s="20"/>
      <c r="C48" s="109">
        <f t="shared" si="2"/>
        <v>0</v>
      </c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  <c r="S48" s="13"/>
    </row>
    <row r="49" spans="1:19" s="14" customFormat="1" thickTop="1" thickBot="1" x14ac:dyDescent="0.25">
      <c r="A49" s="19"/>
      <c r="B49" s="20"/>
      <c r="C49" s="109">
        <f t="shared" si="2"/>
        <v>0</v>
      </c>
      <c r="D49" s="21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  <c r="S49" s="13"/>
    </row>
    <row r="50" spans="1:19" s="14" customFormat="1" thickTop="1" thickBot="1" x14ac:dyDescent="0.25">
      <c r="A50" s="19"/>
      <c r="B50" s="20"/>
      <c r="C50" s="109">
        <f t="shared" si="2"/>
        <v>0</v>
      </c>
      <c r="D50" s="2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3"/>
      <c r="S50" s="13"/>
    </row>
    <row r="51" spans="1:19" s="14" customFormat="1" thickTop="1" thickBot="1" x14ac:dyDescent="0.25">
      <c r="A51" s="19"/>
      <c r="B51" s="20"/>
      <c r="C51" s="109">
        <f t="shared" si="2"/>
        <v>0</v>
      </c>
      <c r="D51" s="21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3"/>
      <c r="S51" s="13"/>
    </row>
    <row r="52" spans="1:19" s="14" customFormat="1" ht="12.6" thickTop="1" x14ac:dyDescent="0.2">
      <c r="A52" s="46"/>
      <c r="C52" s="6"/>
      <c r="S52" s="13"/>
    </row>
    <row r="53" spans="1:19" s="14" customFormat="1" ht="12" x14ac:dyDescent="0.2">
      <c r="A53" s="46"/>
      <c r="C53" s="6"/>
      <c r="S53" s="13"/>
    </row>
    <row r="54" spans="1:19" s="14" customFormat="1" ht="12" x14ac:dyDescent="0.2">
      <c r="A54" s="46"/>
      <c r="C54" s="6"/>
      <c r="S54" s="13"/>
    </row>
    <row r="55" spans="1:19" s="14" customFormat="1" ht="12" x14ac:dyDescent="0.2">
      <c r="A55" s="46"/>
      <c r="C55" s="6"/>
      <c r="S55" s="13"/>
    </row>
    <row r="56" spans="1:19" s="14" customFormat="1" ht="12" x14ac:dyDescent="0.2">
      <c r="A56" s="46"/>
      <c r="C56" s="6"/>
      <c r="S56" s="13"/>
    </row>
    <row r="57" spans="1:19" s="14" customFormat="1" ht="12" x14ac:dyDescent="0.2">
      <c r="A57" s="46"/>
      <c r="C57" s="6"/>
      <c r="S57" s="13"/>
    </row>
    <row r="58" spans="1:19" s="14" customFormat="1" ht="12" x14ac:dyDescent="0.2">
      <c r="A58" s="46"/>
      <c r="C58" s="6"/>
      <c r="S58" s="13"/>
    </row>
    <row r="59" spans="1:19" s="14" customFormat="1" ht="12" x14ac:dyDescent="0.2">
      <c r="A59" s="46"/>
      <c r="C59" s="6"/>
      <c r="S59" s="13"/>
    </row>
    <row r="60" spans="1:19" s="14" customFormat="1" ht="12" x14ac:dyDescent="0.2">
      <c r="A60" s="46"/>
      <c r="C60" s="6"/>
      <c r="S60" s="13"/>
    </row>
    <row r="61" spans="1:19" s="14" customFormat="1" ht="12" x14ac:dyDescent="0.2">
      <c r="A61" s="46"/>
      <c r="C61" s="6"/>
      <c r="S61" s="13"/>
    </row>
    <row r="62" spans="1:19" s="14" customFormat="1" ht="12" x14ac:dyDescent="0.2">
      <c r="A62" s="46"/>
      <c r="C62" s="6"/>
      <c r="S62" s="13"/>
    </row>
    <row r="63" spans="1:19" s="14" customFormat="1" ht="12" x14ac:dyDescent="0.2">
      <c r="A63" s="46"/>
      <c r="C63" s="6"/>
      <c r="S63" s="13"/>
    </row>
    <row r="64" spans="1:19" s="14" customFormat="1" ht="12" x14ac:dyDescent="0.2">
      <c r="A64" s="46"/>
      <c r="C64" s="6"/>
      <c r="S64" s="13"/>
    </row>
    <row r="65" spans="1:26" s="14" customFormat="1" ht="12" x14ac:dyDescent="0.2">
      <c r="A65" s="46"/>
      <c r="C65" s="6"/>
      <c r="S65" s="13"/>
    </row>
    <row r="66" spans="1:26" s="14" customFormat="1" ht="12" x14ac:dyDescent="0.2">
      <c r="A66" s="46"/>
      <c r="C66" s="6"/>
      <c r="S66" s="13"/>
    </row>
    <row r="67" spans="1:26" s="14" customFormat="1" ht="12" x14ac:dyDescent="0.2">
      <c r="A67" s="46"/>
      <c r="C67" s="6"/>
      <c r="S67" s="13"/>
    </row>
    <row r="68" spans="1:26" s="14" customFormat="1" ht="12" x14ac:dyDescent="0.2">
      <c r="A68" s="46"/>
      <c r="C68" s="6"/>
      <c r="S68" s="13"/>
    </row>
    <row r="69" spans="1:26" s="14" customFormat="1" ht="12" x14ac:dyDescent="0.2">
      <c r="A69" s="46"/>
      <c r="C69" s="6"/>
      <c r="S69" s="13"/>
    </row>
    <row r="70" spans="1:26" s="6" customFormat="1" ht="12" x14ac:dyDescent="0.2">
      <c r="A70" s="16"/>
      <c r="R70" s="14"/>
      <c r="S70" s="13"/>
      <c r="T70" s="14"/>
      <c r="U70" s="14"/>
      <c r="V70" s="14"/>
      <c r="W70" s="14"/>
      <c r="X70" s="14"/>
      <c r="Y70" s="14"/>
      <c r="Z70" s="14"/>
    </row>
    <row r="71" spans="1:26" s="6" customFormat="1" ht="12" x14ac:dyDescent="0.2">
      <c r="A71" s="16"/>
      <c r="R71" s="14"/>
      <c r="S71" s="13"/>
      <c r="T71" s="14"/>
      <c r="U71" s="14"/>
      <c r="V71" s="14"/>
      <c r="W71" s="14"/>
      <c r="X71" s="14"/>
      <c r="Y71" s="14"/>
      <c r="Z71" s="14"/>
    </row>
    <row r="72" spans="1:26" s="6" customFormat="1" ht="12" x14ac:dyDescent="0.2">
      <c r="A72" s="16"/>
      <c r="R72" s="14"/>
      <c r="S72" s="13"/>
      <c r="T72" s="14"/>
      <c r="U72" s="14"/>
      <c r="V72" s="14"/>
      <c r="W72" s="14"/>
      <c r="X72" s="14"/>
      <c r="Y72" s="14"/>
      <c r="Z72" s="14"/>
    </row>
    <row r="73" spans="1:26" s="6" customFormat="1" ht="12" x14ac:dyDescent="0.2">
      <c r="A73" s="16"/>
      <c r="R73" s="14"/>
      <c r="S73" s="13"/>
      <c r="T73" s="14"/>
      <c r="U73" s="14"/>
      <c r="V73" s="14"/>
      <c r="W73" s="14"/>
      <c r="X73" s="14"/>
      <c r="Y73" s="14"/>
      <c r="Z73" s="14"/>
    </row>
    <row r="74" spans="1:26" s="6" customFormat="1" ht="12" x14ac:dyDescent="0.2">
      <c r="A74" s="16"/>
      <c r="R74" s="14"/>
      <c r="S74" s="13"/>
      <c r="T74" s="14"/>
      <c r="U74" s="14"/>
      <c r="V74" s="14"/>
      <c r="W74" s="14"/>
      <c r="X74" s="14"/>
      <c r="Y74" s="14"/>
      <c r="Z74" s="14"/>
    </row>
    <row r="75" spans="1:26" ht="12.6" thickBot="1" x14ac:dyDescent="0.25">
      <c r="A75" s="17"/>
      <c r="B75" s="10"/>
      <c r="C75" s="110"/>
      <c r="D75" s="1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03"/>
    </row>
    <row r="76" spans="1:26" ht="12" x14ac:dyDescent="0.2"/>
    <row r="77" spans="1:26" ht="12" x14ac:dyDescent="0.2"/>
    <row r="78" spans="1:26" ht="12" x14ac:dyDescent="0.2"/>
    <row r="79" spans="1:26" ht="12" x14ac:dyDescent="0.2"/>
    <row r="80" spans="1:26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</sheetData>
  <mergeCells count="14">
    <mergeCell ref="C1:Q1"/>
    <mergeCell ref="A29:A35"/>
    <mergeCell ref="O3:Q3"/>
    <mergeCell ref="S3:S4"/>
    <mergeCell ref="A13:A14"/>
    <mergeCell ref="C2:C4"/>
    <mergeCell ref="A5:A10"/>
    <mergeCell ref="A11:A12"/>
    <mergeCell ref="A17:A18"/>
    <mergeCell ref="A21:A22"/>
    <mergeCell ref="A2:A3"/>
    <mergeCell ref="B2:B3"/>
    <mergeCell ref="A15:A16"/>
    <mergeCell ref="A23:A28"/>
  </mergeCells>
  <printOptions horizontalCentered="1" verticalCentered="1"/>
  <pageMargins left="0" right="0" top="0" bottom="0" header="0.3" footer="0.3"/>
  <pageSetup fitToHeight="2" orientation="landscape" verticalDpi="300" r:id="rId1"/>
  <webPublishItems count="1">
    <webPublishItem id="16283" divId="General Election 2016_16283" sourceType="printArea" destinationFile="C:\Users\user\Desktop\General Election 2016.mht" title="Update 10:36 11/9/16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AppCenter</dc:creator>
  <cp:lastModifiedBy>user</cp:lastModifiedBy>
  <cp:lastPrinted>2016-11-09T00:07:22Z</cp:lastPrinted>
  <dcterms:created xsi:type="dcterms:W3CDTF">2014-05-20T03:26:25Z</dcterms:created>
  <dcterms:modified xsi:type="dcterms:W3CDTF">2017-07-21T04:34:27Z</dcterms:modified>
</cp:coreProperties>
</file>